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价格表" sheetId="2" r:id="rId1"/>
  </sheets>
  <definedNames>
    <definedName name="_xlnm._FilterDatabase" localSheetId="0" hidden="1">价格表!$A$4:$K$46</definedName>
    <definedName name="_xlnm.Print_Titles" localSheetId="0">价格表!$4:$4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<sst xmlns="http://schemas.openxmlformats.org/spreadsheetml/2006/main" count="255" uniqueCount="170">
  <si>
    <r>
      <rPr>
        <sz val="16"/>
        <rFont val="黑体"/>
        <charset val="134"/>
      </rPr>
      <t>附件</t>
    </r>
    <r>
      <rPr>
        <sz val="16"/>
        <rFont val="Times New Roman"/>
        <charset val="134"/>
      </rPr>
      <t>1</t>
    </r>
  </si>
  <si>
    <t>珠海市放射治疗类医疗服务价格项目价格表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</si>
  <si>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</si>
  <si>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</si>
  <si>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</si>
  <si>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</si>
  <si>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</si>
  <si>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</si>
  <si>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</si>
  <si>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</si>
  <si>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</si>
  <si>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</si>
  <si>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</si>
  <si>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</si>
  <si>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E</t>
  </si>
  <si>
    <t>013401020010000</t>
  </si>
  <si>
    <t>放疗模拟定位</t>
  </si>
  <si>
    <r>
      <rPr>
        <sz val="12"/>
        <rFont val="宋体"/>
        <charset val="134"/>
      </rPr>
      <t>应用</t>
    </r>
    <r>
      <rPr>
        <sz val="12"/>
        <rFont val="Times New Roman"/>
        <charset val="134"/>
      </rPr>
      <t>CT</t>
    </r>
    <r>
      <rPr>
        <sz val="12"/>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</si>
  <si>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</si>
  <si>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t>次</t>
  </si>
  <si>
    <r>
      <rPr>
        <sz val="12"/>
        <rFont val="Times New Roman"/>
        <charset val="134"/>
      </rPr>
      <t>1.“</t>
    </r>
    <r>
      <rPr>
        <sz val="12"/>
        <rFont val="宋体"/>
        <charset val="134"/>
      </rPr>
      <t>模具设计与制作</t>
    </r>
    <r>
      <rPr>
        <sz val="12"/>
        <rFont val="Times New Roman"/>
        <charset val="134"/>
      </rPr>
      <t>”</t>
    </r>
    <r>
      <rPr>
        <sz val="12"/>
        <rFont val="宋体"/>
        <charset val="134"/>
      </rPr>
      <t>包括但不限于体位固定器、射线挡块、剂量补偿物等放疗过程中涉及的各类模具制作步骤。</t>
    </r>
    <r>
      <rPr>
        <sz val="12"/>
        <rFont val="Times New Roman"/>
        <charset val="134"/>
      </rPr>
      <t xml:space="preserve">
2.“</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r>
      <rPr>
        <sz val="12"/>
        <rFont val="Times New Roman"/>
        <charset val="134"/>
      </rPr>
      <t xml:space="preserve">
3.</t>
    </r>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</si>
  <si>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013401020010001</t>
  </si>
  <si>
    <r>
      <rPr>
        <sz val="12"/>
        <rFont val="宋体"/>
        <charset val="134"/>
      </rPr>
      <t>放疗模拟定位</t>
    </r>
    <r>
      <rPr>
        <sz val="12"/>
        <rFont val="Times New Roman"/>
        <charset val="134"/>
      </rPr>
      <t>-</t>
    </r>
    <r>
      <rPr>
        <sz val="12"/>
        <rFont val="宋体"/>
        <charset val="134"/>
      </rPr>
      <t>特殊影像模拟定位（加收）</t>
    </r>
  </si>
  <si>
    <r>
      <rPr>
        <sz val="12"/>
        <rFont val="宋体"/>
        <charset val="134"/>
      </rPr>
      <t>应用磁共振（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）等特殊影像技术，进行放疗模拟定位，确定靶区、危及器官，必要时确定射野。</t>
    </r>
  </si>
  <si>
    <r>
      <rPr>
        <sz val="12"/>
        <rFont val="Times New Roman"/>
        <charset val="134"/>
      </rPr>
      <t>“</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</si>
  <si>
    <t>013401020010002</t>
  </si>
  <si>
    <r>
      <rPr>
        <sz val="12"/>
        <rFont val="宋体"/>
        <charset val="134"/>
      </rPr>
      <t>放疗模拟定位</t>
    </r>
    <r>
      <rPr>
        <sz val="12"/>
        <rFont val="Times New Roman"/>
        <charset val="134"/>
      </rPr>
      <t>-</t>
    </r>
    <r>
      <rPr>
        <sz val="12"/>
        <rFont val="宋体"/>
        <charset val="134"/>
      </rPr>
      <t>简易模拟定位（减收）</t>
    </r>
  </si>
  <si>
    <r>
      <rPr>
        <sz val="12"/>
        <rFont val="宋体"/>
        <charset val="134"/>
      </rPr>
      <t>应用</t>
    </r>
    <r>
      <rPr>
        <sz val="12"/>
        <rFont val="Times New Roman"/>
        <charset val="134"/>
      </rPr>
      <t>B</t>
    </r>
    <r>
      <rPr>
        <sz val="12"/>
        <rFont val="宋体"/>
        <charset val="134"/>
      </rPr>
      <t>超、</t>
    </r>
    <r>
      <rPr>
        <sz val="12"/>
        <rFont val="Times New Roman"/>
        <charset val="134"/>
      </rPr>
      <t>X</t>
    </r>
    <r>
      <rPr>
        <sz val="12"/>
        <rFont val="宋体"/>
        <charset val="134"/>
      </rPr>
      <t>线等简易影像技术，进行放疗模拟定位，确定靶区、危及器官，必要时确定射野。</t>
    </r>
  </si>
  <si>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</si>
  <si>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013401020010011</t>
  </si>
  <si>
    <r>
      <rPr>
        <sz val="12"/>
        <rFont val="宋体"/>
        <charset val="134"/>
      </rPr>
      <t>放疗模拟定位</t>
    </r>
    <r>
      <rPr>
        <sz val="12"/>
        <rFont val="Times New Roman"/>
        <charset val="134"/>
      </rPr>
      <t>-</t>
    </r>
    <r>
      <rPr>
        <sz val="12"/>
        <rFont val="宋体"/>
        <charset val="134"/>
      </rPr>
      <t>运动管理（加收）</t>
    </r>
  </si>
  <si>
    <r>
      <rPr>
        <sz val="12"/>
        <rFont val="宋体"/>
        <charset val="134"/>
      </rPr>
      <t>应用</t>
    </r>
    <r>
      <rPr>
        <sz val="12"/>
        <rFont val="Times New Roman"/>
        <charset val="134"/>
      </rPr>
      <t>CT</t>
    </r>
    <r>
      <rPr>
        <sz val="12"/>
        <rFont val="宋体"/>
        <charset val="134"/>
      </rPr>
      <t>影像技术，进行运动管理的放疗模拟定位，确定靶区、危及器官，必要时确定射野。</t>
    </r>
  </si>
  <si>
    <t>013401020010021</t>
  </si>
  <si>
    <r>
      <rPr>
        <sz val="12"/>
        <rFont val="宋体"/>
        <charset val="134"/>
      </rPr>
      <t>放疗模拟定位</t>
    </r>
    <r>
      <rPr>
        <sz val="12"/>
        <rFont val="Times New Roman"/>
        <charset val="134"/>
      </rPr>
      <t>-</t>
    </r>
    <r>
      <rPr>
        <sz val="12"/>
        <rFont val="宋体"/>
        <charset val="134"/>
      </rPr>
      <t>立体定向放疗模拟定位（加收）</t>
    </r>
  </si>
  <si>
    <r>
      <rPr>
        <sz val="12"/>
        <rFont val="宋体"/>
        <charset val="134"/>
      </rPr>
      <t>应用</t>
    </r>
    <r>
      <rPr>
        <sz val="12"/>
        <rFont val="Times New Roman"/>
        <charset val="134"/>
      </rPr>
      <t>CT</t>
    </r>
    <r>
      <rPr>
        <sz val="12"/>
        <rFont val="宋体"/>
        <charset val="134"/>
      </rPr>
      <t>影像技术，进行立体定向的放疗模拟定位，确定靶区、危及器官，必要时确定射野。</t>
    </r>
  </si>
  <si>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</si>
  <si>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</si>
  <si>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</si>
  <si>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</si>
  <si>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2"/>
        <rFont val="宋体"/>
        <charset val="134"/>
      </rPr>
      <t>每个疗程限收</t>
    </r>
    <r>
      <rPr>
        <sz val="12"/>
        <rFont val="Times New Roman"/>
        <charset val="134"/>
      </rPr>
      <t>2</t>
    </r>
    <r>
      <rPr>
        <sz val="12"/>
        <rFont val="宋体"/>
        <charset val="134"/>
      </rPr>
      <t>次。</t>
    </r>
  </si>
  <si>
    <t>013401010010001</t>
  </si>
  <si>
    <r>
      <rPr>
        <sz val="12"/>
        <rFont val="宋体"/>
        <charset val="134"/>
      </rPr>
      <t>放疗计划制定</t>
    </r>
    <r>
      <rPr>
        <sz val="12"/>
        <rFont val="Times New Roman"/>
        <charset val="134"/>
      </rPr>
      <t>-</t>
    </r>
    <r>
      <rPr>
        <sz val="12"/>
        <rFont val="宋体"/>
        <charset val="134"/>
      </rPr>
      <t>调强计划制定（加收）</t>
    </r>
  </si>
  <si>
    <t>依据模拟定位，勾画放疗靶区和危及器官，制定放疗剂量、危及器官限量，放疗次数和方式等调强放疗计划。</t>
  </si>
  <si>
    <t>013401010010011</t>
  </si>
  <si>
    <r>
      <rPr>
        <sz val="12"/>
        <rFont val="宋体"/>
        <charset val="134"/>
      </rPr>
      <t>放疗计划制定</t>
    </r>
    <r>
      <rPr>
        <sz val="12"/>
        <rFont val="Times New Roman"/>
        <charset val="134"/>
      </rPr>
      <t>-</t>
    </r>
    <r>
      <rPr>
        <sz val="12"/>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</si>
  <si>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</si>
  <si>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</si>
  <si>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</si>
  <si>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</si>
  <si>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</si>
  <si>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</si>
  <si>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</si>
  <si>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</si>
  <si>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</si>
  <si>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</si>
  <si>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r>
      <rPr>
        <sz val="12"/>
        <rFont val="宋体"/>
        <charset val="134"/>
      </rPr>
      <t>外照射治疗（普通）</t>
    </r>
    <r>
      <rPr>
        <sz val="12"/>
        <rFont val="Times New Roman"/>
        <charset val="134"/>
      </rPr>
      <t>-</t>
    </r>
    <r>
      <rPr>
        <sz val="12"/>
        <rFont val="宋体"/>
        <charset val="134"/>
      </rPr>
      <t>超长靶区（加收）</t>
    </r>
  </si>
  <si>
    <t>使用医用电子直线加速器产生电子线和光子线，实施体外照射超长靶区放射治疗。</t>
  </si>
  <si>
    <t>013401030010011</t>
  </si>
  <si>
    <r>
      <rPr>
        <sz val="12"/>
        <rFont val="宋体"/>
        <charset val="134"/>
      </rPr>
      <t>外照射治疗（普通）</t>
    </r>
    <r>
      <rPr>
        <sz val="12"/>
        <rFont val="Times New Roman"/>
        <charset val="134"/>
      </rPr>
      <t>-</t>
    </r>
    <r>
      <rPr>
        <sz val="12"/>
        <rFont val="宋体"/>
        <charset val="134"/>
      </rPr>
      <t>超高剂量率放疗（加收）</t>
    </r>
  </si>
  <si>
    <t>使用医用电子直线加速器产生电子线和光子线，实施体外照射超高剂量率放射治疗。</t>
  </si>
  <si>
    <t>013401030020000</t>
  </si>
  <si>
    <r>
      <rPr>
        <sz val="12"/>
        <rFont val="宋体"/>
        <charset val="134"/>
      </rPr>
      <t>外照射治疗（光子线</t>
    </r>
    <r>
      <rPr>
        <sz val="12"/>
        <rFont val="Times New Roman"/>
        <charset val="134"/>
      </rPr>
      <t>-</t>
    </r>
    <r>
      <rPr>
        <sz val="12"/>
        <rFont val="宋体"/>
        <charset val="134"/>
      </rPr>
      <t>适形）</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</si>
  <si>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</si>
  <si>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</si>
  <si>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</si>
  <si>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超长靶区（加收）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</si>
  <si>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远距离治疗机等产生光子射线，实施超长靶区外照射治疗。</t>
    </r>
  </si>
  <si>
    <t>013401030020011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</si>
  <si>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超高剂量率放疗（加收）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</si>
  <si>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远距离治疗机等产生光子射线，实施超高剂量率放疗外照射治疗。</t>
    </r>
  </si>
  <si>
    <t>013401030020021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</si>
  <si>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图像引导（加收）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</si>
  <si>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远距离治疗机等产生光子射线，图像引导下实施外照射治疗。</t>
    </r>
  </si>
  <si>
    <t>013401030030000</t>
  </si>
  <si>
    <r>
      <rPr>
        <sz val="12"/>
        <rFont val="宋体"/>
        <charset val="134"/>
      </rPr>
      <t>外照射治疗（光子线</t>
    </r>
    <r>
      <rPr>
        <sz val="12"/>
        <rFont val="Times New Roman"/>
        <charset val="134"/>
      </rPr>
      <t>-</t>
    </r>
    <r>
      <rPr>
        <sz val="12"/>
        <rFont val="宋体"/>
        <charset val="134"/>
      </rPr>
      <t>调强）</t>
    </r>
  </si>
  <si>
    <t>基于放疗计划，使用医用电子直线加速器等产生的光子线，根据肿瘤靶区和其周围危及器官的三维空间关系进行束流强度调节，实施外照射治疗。</t>
  </si>
  <si>
    <r>
      <rPr>
        <sz val="12"/>
        <rFont val="宋体"/>
        <charset val="134"/>
      </rPr>
      <t>单次剂量超过</t>
    </r>
    <r>
      <rPr>
        <sz val="12"/>
        <rFont val="Times New Roman"/>
        <charset val="134"/>
      </rPr>
      <t>200cGy</t>
    </r>
    <r>
      <rPr>
        <sz val="12"/>
        <rFont val="宋体"/>
        <charset val="134"/>
      </rPr>
      <t>的，以</t>
    </r>
    <r>
      <rPr>
        <sz val="12"/>
        <rFont val="Times New Roman"/>
        <charset val="134"/>
      </rPr>
      <t>200cGy</t>
    </r>
    <r>
      <rPr>
        <sz val="12"/>
        <rFont val="宋体"/>
        <charset val="134"/>
      </rPr>
      <t>为基准，每增加</t>
    </r>
    <r>
      <rPr>
        <sz val="12"/>
        <rFont val="Times New Roman"/>
        <charset val="134"/>
      </rPr>
      <t>2cGy</t>
    </r>
    <r>
      <rPr>
        <sz val="12"/>
        <rFont val="宋体"/>
        <charset val="134"/>
      </rPr>
      <t>加收</t>
    </r>
    <r>
      <rPr>
        <sz val="12"/>
        <rFont val="Times New Roman"/>
        <charset val="134"/>
      </rPr>
      <t>1%</t>
    </r>
    <r>
      <rPr>
        <sz val="12"/>
        <rFont val="宋体"/>
        <charset val="134"/>
      </rPr>
      <t>，加收最高不超过</t>
    </r>
    <r>
      <rPr>
        <sz val="12"/>
        <rFont val="Times New Roman"/>
        <charset val="134"/>
      </rPr>
      <t>400cGy</t>
    </r>
    <r>
      <rPr>
        <sz val="12"/>
        <rFont val="宋体"/>
        <charset val="134"/>
      </rPr>
      <t>。</t>
    </r>
  </si>
  <si>
    <t>013401030030001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</si>
  <si>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</si>
  <si>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</si>
  <si>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</si>
  <si>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</si>
  <si>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</si>
  <si>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</si>
  <si>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</si>
  <si>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</si>
  <si>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</si>
  <si>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</si>
  <si>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</si>
  <si>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</si>
  <si>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</si>
  <si>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</si>
  <si>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</si>
  <si>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断层调强放疗（加收）</t>
    </r>
  </si>
  <si>
    <t>基于放疗计划，使用医用电子直线加速器等产生的光子线，根据肿瘤靶区和其周围危及器官的三维空间关系进行束流强度调节，实施断层调强外照射治疗。</t>
  </si>
  <si>
    <t>013401030030052</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</si>
  <si>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</si>
  <si>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</si>
  <si>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</si>
  <si>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2"/>
        <rFont val="宋体"/>
        <charset val="134"/>
      </rPr>
      <t>外照射治疗（光子线</t>
    </r>
    <r>
      <rPr>
        <sz val="12"/>
        <rFont val="Times New Roman"/>
        <charset val="134"/>
      </rPr>
      <t>-</t>
    </r>
    <r>
      <rPr>
        <sz val="12"/>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</si>
  <si>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</si>
  <si>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</si>
  <si>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</si>
  <si>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r>
      <rPr>
        <sz val="12"/>
        <rFont val="宋体"/>
        <charset val="134"/>
      </rPr>
      <t>每疗程</t>
    </r>
    <r>
      <rPr>
        <sz val="12"/>
        <rFont val="Times New Roman"/>
        <charset val="134"/>
      </rPr>
      <t>1</t>
    </r>
    <r>
      <rPr>
        <sz val="12"/>
        <rFont val="宋体"/>
        <charset val="134"/>
      </rPr>
      <t>次治疗的，按</t>
    </r>
    <r>
      <rPr>
        <sz val="12"/>
        <rFont val="Times New Roman"/>
        <charset val="134"/>
      </rPr>
      <t>30%</t>
    </r>
    <r>
      <rPr>
        <sz val="12"/>
        <rFont val="宋体"/>
        <charset val="134"/>
      </rPr>
      <t>计费；每疗程</t>
    </r>
    <r>
      <rPr>
        <sz val="12"/>
        <rFont val="Times New Roman"/>
        <charset val="134"/>
      </rPr>
      <t>2-5</t>
    </r>
    <r>
      <rPr>
        <sz val="12"/>
        <rFont val="宋体"/>
        <charset val="134"/>
      </rPr>
      <t>次的，每次按</t>
    </r>
    <r>
      <rPr>
        <sz val="12"/>
        <rFont val="Times New Roman"/>
        <charset val="134"/>
      </rPr>
      <t>20%</t>
    </r>
    <r>
      <rPr>
        <sz val="12"/>
        <rFont val="宋体"/>
        <charset val="134"/>
      </rPr>
      <t>计费；每疗程</t>
    </r>
    <r>
      <rPr>
        <sz val="12"/>
        <rFont val="Times New Roman"/>
        <charset val="134"/>
      </rPr>
      <t>5</t>
    </r>
    <r>
      <rPr>
        <sz val="12"/>
        <rFont val="宋体"/>
        <charset val="134"/>
      </rPr>
      <t>次以上的，按一疗程计费。</t>
    </r>
  </si>
  <si>
    <t>013401030040001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</si>
  <si>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自适应放疗（加收）</t>
    </r>
  </si>
  <si>
    <t>基于放疗计划，使用医用直线加速器、伽玛刀等产生的光子线，对肿瘤靶区进行大分割、高剂量短疗程放疗模式，实施自适应外照射治疗。</t>
  </si>
  <si>
    <t>013401030040011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</si>
  <si>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</si>
  <si>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</si>
  <si>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</si>
  <si>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</si>
  <si>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</si>
  <si>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</si>
  <si>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</si>
  <si>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</si>
  <si>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</si>
  <si>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r>
      <rPr>
        <sz val="12"/>
        <rFont val="宋体"/>
        <charset val="134"/>
      </rPr>
      <t>每增加一次加收</t>
    </r>
    <r>
      <rPr>
        <sz val="12"/>
        <rFont val="Times New Roman"/>
        <charset val="134"/>
      </rPr>
      <t>15,000</t>
    </r>
    <r>
      <rPr>
        <sz val="12"/>
        <rFont val="宋体"/>
        <charset val="134"/>
      </rPr>
      <t>元，同一适应症每疗程最高不超过</t>
    </r>
    <r>
      <rPr>
        <sz val="12"/>
        <rFont val="Times New Roman"/>
        <charset val="134"/>
      </rPr>
      <t>170,000</t>
    </r>
    <r>
      <rPr>
        <sz val="12"/>
        <rFont val="宋体"/>
        <charset val="134"/>
      </rPr>
      <t>元。</t>
    </r>
  </si>
  <si>
    <t>013401030060000</t>
  </si>
  <si>
    <t>外照射治疗（重离子放疗）</t>
  </si>
  <si>
    <t>基于放疗计划，使用医用粒子加速器产生的重离子射线，对肿瘤靶区进行束流强度调节，实施外照射治疗。</t>
  </si>
  <si>
    <r>
      <rPr>
        <sz val="12"/>
        <rFont val="宋体"/>
        <charset val="134"/>
      </rPr>
      <t>每增加一次加收</t>
    </r>
    <r>
      <rPr>
        <sz val="12"/>
        <rFont val="Times New Roman"/>
        <charset val="134"/>
      </rPr>
      <t>16500</t>
    </r>
    <r>
      <rPr>
        <sz val="12"/>
        <rFont val="宋体"/>
        <charset val="134"/>
      </rPr>
      <t>元，同一适应症每疗程最高不超过</t>
    </r>
    <r>
      <rPr>
        <sz val="12"/>
        <rFont val="Times New Roman"/>
        <charset val="134"/>
      </rPr>
      <t>198,000</t>
    </r>
    <r>
      <rPr>
        <sz val="12"/>
        <rFont val="宋体"/>
        <charset val="134"/>
      </rPr>
      <t>元。</t>
    </r>
  </si>
  <si>
    <t>013401030070000</t>
  </si>
  <si>
    <r>
      <rPr>
        <sz val="12"/>
        <rFont val="宋体"/>
        <charset val="134"/>
      </rPr>
      <t>外照射治疗（硼</t>
    </r>
    <r>
      <rPr>
        <sz val="12"/>
        <rFont val="Times New Roman"/>
        <charset val="134"/>
      </rPr>
      <t>-</t>
    </r>
    <r>
      <rPr>
        <sz val="12"/>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</si>
  <si>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</si>
  <si>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</si>
  <si>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</si>
  <si>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</si>
  <si>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</si>
  <si>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</si>
  <si>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</si>
  <si>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</si>
  <si>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2"/>
        <rFont val="Times New Roman"/>
        <charset val="134"/>
      </rPr>
      <t>“</t>
    </r>
    <r>
      <rPr>
        <sz val="12"/>
        <rFont val="宋体"/>
        <charset val="134"/>
      </rPr>
      <t>近距离治疗</t>
    </r>
    <r>
      <rPr>
        <sz val="12"/>
        <rFont val="Times New Roman"/>
        <charset val="134"/>
      </rPr>
      <t>”</t>
    </r>
    <r>
      <rPr>
        <sz val="12"/>
        <rFont val="宋体"/>
        <charset val="134"/>
      </rPr>
      <t>包括但不限于</t>
    </r>
    <r>
      <rPr>
        <sz val="12"/>
        <rFont val="Times New Roman"/>
        <charset val="134"/>
      </rPr>
      <t>“</t>
    </r>
    <r>
      <rPr>
        <sz val="12"/>
        <rFont val="宋体"/>
        <charset val="134"/>
      </rPr>
      <t>后装放射治疗</t>
    </r>
    <r>
      <rPr>
        <sz val="12"/>
        <rFont val="Times New Roman"/>
        <charset val="134"/>
      </rPr>
      <t>”</t>
    </r>
    <r>
      <rPr>
        <sz val="12"/>
        <rFont val="宋体"/>
        <charset val="134"/>
      </rPr>
      <t>等一次性放射治疗及永久性植入放射性粒子治疗。</t>
    </r>
  </si>
  <si>
    <t>013401040010001</t>
  </si>
  <si>
    <r>
      <rPr>
        <sz val="12"/>
        <rFont val="宋体"/>
        <charset val="134"/>
      </rPr>
      <t>近距离治疗（后装）</t>
    </r>
    <r>
      <rPr>
        <sz val="12"/>
        <rFont val="Times New Roman"/>
        <charset val="134"/>
      </rPr>
      <t>-CT</t>
    </r>
    <r>
      <rPr>
        <sz val="12"/>
        <rFont val="宋体"/>
        <charset val="134"/>
      </rPr>
      <t>模拟定位（加收）</t>
    </r>
  </si>
  <si>
    <r>
      <rPr>
        <sz val="12"/>
        <rFont val="宋体"/>
        <charset val="134"/>
      </rPr>
      <t>通过</t>
    </r>
    <r>
      <rPr>
        <sz val="12"/>
        <rFont val="Times New Roman"/>
        <charset val="134"/>
      </rPr>
      <t>CT</t>
    </r>
    <r>
      <rPr>
        <sz val="12"/>
        <rFont val="宋体"/>
        <charset val="134"/>
      </rPr>
      <t>模拟定位在人体内置入施源器后导入放射源进行的治疗。</t>
    </r>
  </si>
  <si>
    <t>013401040010002</t>
  </si>
  <si>
    <r>
      <rPr>
        <sz val="12"/>
        <rFont val="宋体"/>
        <charset val="134"/>
      </rPr>
      <t>近距离治疗（后装）</t>
    </r>
    <r>
      <rPr>
        <sz val="12"/>
        <rFont val="Times New Roman"/>
        <charset val="134"/>
      </rPr>
      <t>-MR</t>
    </r>
    <r>
      <rPr>
        <sz val="12"/>
        <rFont val="宋体"/>
        <charset val="134"/>
      </rPr>
      <t>模拟定位（加收）</t>
    </r>
  </si>
  <si>
    <r>
      <rPr>
        <sz val="12"/>
        <rFont val="宋体"/>
        <charset val="134"/>
      </rPr>
      <t>通过</t>
    </r>
    <r>
      <rPr>
        <sz val="12"/>
        <rFont val="Times New Roman"/>
        <charset val="134"/>
      </rPr>
      <t>MR</t>
    </r>
    <r>
      <rPr>
        <sz val="12"/>
        <rFont val="宋体"/>
        <charset val="134"/>
      </rPr>
      <t>模拟定位在人体内置入施源器后导入放射源进行的治疗。</t>
    </r>
  </si>
  <si>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</si>
  <si>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</si>
  <si>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</si>
  <si>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</si>
  <si>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</si>
  <si>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</si>
  <si>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</si>
  <si>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t>
    </r>
    <r>
      <rPr>
        <sz val="12"/>
        <rFont val="Times New Roman"/>
        <charset val="134"/>
      </rPr>
      <t>/</t>
    </r>
    <r>
      <rPr>
        <sz val="12"/>
        <rFont val="宋体"/>
        <charset val="134"/>
      </rPr>
      <t>放射粒子植入（加收）</t>
    </r>
  </si>
  <si>
    <r>
      <rPr>
        <sz val="12"/>
        <rFont val="宋体"/>
        <charset val="134"/>
      </rPr>
      <t>通过组织间插植</t>
    </r>
    <r>
      <rPr>
        <sz val="12"/>
        <rFont val="Times New Roman"/>
        <charset val="134"/>
      </rPr>
      <t>/</t>
    </r>
    <r>
      <rPr>
        <sz val="12"/>
        <rFont val="宋体"/>
        <charset val="134"/>
      </rPr>
      <t>放射粒子植入在人体内置入施源器后导入放射源进行的治疗。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</si>
  <si>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</si>
  <si>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</si>
  <si>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</si>
  <si>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</si>
  <si>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2"/>
        <rFont val="宋体"/>
        <charset val="134"/>
      </rPr>
      <t>指</t>
    </r>
    <r>
      <rPr>
        <sz val="12"/>
        <rFont val="Times New Roman"/>
        <charset val="134"/>
      </rPr>
      <t>60</t>
    </r>
    <r>
      <rPr>
        <sz val="12"/>
        <rFont val="宋体"/>
        <charset val="134"/>
      </rPr>
      <t>毫居及以下。</t>
    </r>
  </si>
  <si>
    <t>443402000010001</t>
  </si>
  <si>
    <r>
      <rPr>
        <sz val="12"/>
        <rFont val="宋体"/>
        <charset val="134"/>
      </rPr>
      <t>内照射治疗（核素常规）</t>
    </r>
    <r>
      <rPr>
        <sz val="12"/>
        <rFont val="Times New Roman"/>
        <charset val="134"/>
      </rPr>
      <t>-</t>
    </r>
    <r>
      <rPr>
        <sz val="12"/>
        <rFont val="宋体"/>
        <charset val="134"/>
      </rPr>
      <t>大剂量核素药物（加收）</t>
    </r>
  </si>
  <si>
    <r>
      <rPr>
        <sz val="12"/>
        <rFont val="宋体"/>
        <charset val="134"/>
      </rPr>
      <t>超过</t>
    </r>
    <r>
      <rPr>
        <sz val="12"/>
        <rFont val="Times New Roman"/>
        <charset val="134"/>
      </rPr>
      <t>60</t>
    </r>
    <r>
      <rPr>
        <sz val="12"/>
        <rFont val="宋体"/>
        <charset val="134"/>
      </rPr>
      <t>毫居加收</t>
    </r>
    <r>
      <rPr>
        <sz val="12"/>
        <rFont val="Times New Roman"/>
        <charset val="134"/>
      </rPr>
      <t>100%</t>
    </r>
    <r>
      <rPr>
        <sz val="12"/>
        <rFont val="宋体"/>
        <charset val="134"/>
      </rPr>
      <t>，超过</t>
    </r>
    <r>
      <rPr>
        <sz val="12"/>
        <rFont val="Times New Roman"/>
        <charset val="134"/>
      </rPr>
      <t>100</t>
    </r>
    <r>
      <rPr>
        <sz val="12"/>
        <rFont val="宋体"/>
        <charset val="134"/>
      </rPr>
      <t>毫居加收</t>
    </r>
    <r>
      <rPr>
        <sz val="12"/>
        <rFont val="Times New Roman"/>
        <charset val="134"/>
      </rPr>
      <t>2</t>
    </r>
    <r>
      <rPr>
        <sz val="12"/>
        <rFont val="宋体"/>
        <charset val="134"/>
      </rPr>
      <t>次</t>
    </r>
    <r>
      <rPr>
        <sz val="12"/>
        <rFont val="Times New Roman"/>
        <charset val="134"/>
      </rPr>
      <t>100%</t>
    </r>
    <r>
      <rPr>
        <sz val="12"/>
        <rFont val="宋体"/>
        <charset val="134"/>
      </rPr>
      <t>，限加收</t>
    </r>
    <r>
      <rPr>
        <sz val="12"/>
        <rFont val="Times New Roman"/>
        <charset val="134"/>
      </rPr>
      <t>2</t>
    </r>
    <r>
      <rPr>
        <sz val="12"/>
        <rFont val="宋体"/>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</si>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</sst>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22"/>
      <name val="宋体"/>
      <charset val="134"/>
      <scheme val="minor"/>
    </font>
    <font>
      <sz val="16"/>
      <name val="宋体"/>
      <charset val="134"/>
      <scheme val="minor"/>
    </font>
    <font>
      <sz val="11"/>
      <name val="Times New Roman"/>
      <charset val="134"/>
    </font>
    <font>
      <sz val="10"/>
      <name val="Times New Roman"/>
      <charset val="134"/>
    </font>
    <font>
      <sz val="16"/>
      <name val="黑体"/>
      <charset val="134"/>
    </font>
    <font>
      <sz val="14"/>
      <name val="黑体"/>
      <charset val="134"/>
    </font>
    <font>
      <sz val="20"/>
      <name val="黑体"/>
      <charset val="134"/>
    </font>
    <font>
      <sz val="20"/>
      <name val="方正小标宋简体"/>
      <charset val="134"/>
    </font>
    <font>
      <sz val="11"/>
      <name val="宋体"/>
      <charset val="134"/>
    </font>
    <font>
      <sz val="12"/>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vertical="center"/>
    </xf>
    <xf numFmtId="0" fontId="4" fillId="0" borderId="0" xfId="0" applyFont="1" applyFill="1" applyAlignment="1">
      <alignment vertical="center"/>
    </xf>
    <xf numFmtId="0" fontId="4" fillId="0" borderId="0" xfId="50" applyFont="1" applyFill="1">
      <alignment vertical="center"/>
    </xf>
    <xf numFmtId="0" fontId="5" fillId="0" borderId="0" xfId="0" applyFont="1" applyFill="1" applyAlignment="1">
      <alignment vertical="center"/>
    </xf>
    <xf numFmtId="0" fontId="1" fillId="0" borderId="0" xfId="0" applyFont="1" applyFill="1" applyBorder="1" applyAlignment="1">
      <alignment vertical="center"/>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1" fillId="0" borderId="1" xfId="0" applyFont="1" applyFill="1" applyBorder="1" applyAlignment="1"/>
    <xf numFmtId="0" fontId="1" fillId="2" borderId="1" xfId="0" applyFont="1" applyFill="1" applyBorder="1" applyAlignment="1">
      <alignment horizontal="center"/>
    </xf>
    <xf numFmtId="0" fontId="1" fillId="0" borderId="1" xfId="0" applyFont="1" applyFill="1" applyBorder="1" applyAlignment="1">
      <alignment horizontal="center"/>
    </xf>
    <xf numFmtId="0" fontId="9" fillId="0"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10" fillId="0" borderId="3" xfId="50" applyFont="1" applyFill="1" applyBorder="1" applyAlignment="1">
      <alignment horizontal="left" vertical="center" wrapText="1"/>
    </xf>
    <xf numFmtId="0" fontId="10" fillId="0" borderId="4" xfId="50" applyFont="1" applyFill="1" applyBorder="1" applyAlignment="1">
      <alignment horizontal="left" vertical="center" wrapText="1"/>
    </xf>
    <xf numFmtId="0" fontId="10" fillId="2" borderId="4" xfId="50" applyFont="1" applyFill="1" applyBorder="1" applyAlignment="1">
      <alignment horizontal="center" vertical="center" wrapText="1"/>
    </xf>
    <xf numFmtId="0" fontId="10" fillId="0" borderId="4" xfId="5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0" borderId="5" xfId="50"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5" xfId="50" applyFont="1" applyFill="1" applyBorder="1" applyAlignment="1">
      <alignment horizontal="center" vertical="center" wrapText="1"/>
    </xf>
    <xf numFmtId="0" fontId="11" fillId="0" borderId="5" xfId="50" applyFont="1" applyFill="1" applyBorder="1" applyAlignment="1">
      <alignment vertical="center" wrapText="1"/>
    </xf>
    <xf numFmtId="0" fontId="11" fillId="0" borderId="6" xfId="50" applyFont="1" applyFill="1" applyBorder="1" applyAlignment="1">
      <alignment horizontal="center" vertical="center" wrapText="1"/>
    </xf>
    <xf numFmtId="0" fontId="11" fillId="2" borderId="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wrapText="1"/>
    </xf>
    <xf numFmtId="0" fontId="11" fillId="0" borderId="6" xfId="0" applyFont="1" applyFill="1" applyBorder="1" applyAlignment="1">
      <alignment horizontal="center" vertical="center"/>
    </xf>
    <xf numFmtId="0" fontId="12" fillId="0" borderId="5" xfId="50" applyFont="1" applyFill="1" applyBorder="1" applyAlignment="1">
      <alignment vertical="center" wrapText="1"/>
    </xf>
    <xf numFmtId="0" fontId="11" fillId="0" borderId="6" xfId="0" applyFont="1" applyFill="1" applyBorder="1" applyAlignment="1">
      <alignment horizontal="center" vertical="center" wrapText="1"/>
    </xf>
    <xf numFmtId="0" fontId="12" fillId="0" borderId="5" xfId="50" applyFont="1" applyFill="1" applyBorder="1" applyAlignment="1">
      <alignment horizontal="left" vertical="center" wrapText="1"/>
    </xf>
    <xf numFmtId="0" fontId="12" fillId="0" borderId="5" xfId="0" applyFont="1" applyFill="1" applyBorder="1" applyAlignment="1">
      <alignment horizontal="center" vertical="center" wrapText="1"/>
    </xf>
    <xf numFmtId="0" fontId="11" fillId="0" borderId="6" xfId="50" applyFont="1" applyFill="1" applyBorder="1" applyAlignment="1">
      <alignment horizontal="center" vertical="center"/>
    </xf>
    <xf numFmtId="0" fontId="12" fillId="0" borderId="6"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vertical="center"/>
    </xf>
    <xf numFmtId="0" fontId="11" fillId="0" borderId="5"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abSelected="1" view="pageBreakPreview" zoomScale="85" zoomScaleNormal="70" workbookViewId="0">
      <selection activeCell="B46" sqref="B5:B46"/>
    </sheetView>
  </sheetViews>
  <sheetFormatPr defaultColWidth="9" defaultRowHeight="13.5"/>
  <cols>
    <col min="1" max="1" width="8.125" style="7" customWidth="1"/>
    <col min="2" max="2" width="7.875" style="7" customWidth="1"/>
    <col min="3" max="3" width="19.5" style="7" customWidth="1"/>
    <col min="4" max="4" width="28.125" style="7" customWidth="1"/>
    <col min="5" max="6" width="38.125" style="7" customWidth="1"/>
    <col min="7" max="7" width="12" style="7" customWidth="1"/>
    <col min="8" max="8" width="26.9666666666667" style="7" customWidth="1"/>
    <col min="9" max="9" width="18.925" style="7" customWidth="1"/>
    <col min="10" max="10" width="18.0333333333333" style="8" customWidth="1"/>
    <col min="11" max="11" width="19.1" style="9" customWidth="1"/>
    <col min="12" max="16377" width="9.26666666666667" style="7"/>
    <col min="16378" max="16384" width="9" style="7"/>
  </cols>
  <sheetData>
    <row r="1" s="1" customFormat="1" ht="40" customHeight="1" spans="1:11">
      <c r="A1" s="10" t="s">
        <v>0</v>
      </c>
      <c r="B1" s="11"/>
      <c r="C1" s="12"/>
      <c r="D1" s="12"/>
      <c r="E1" s="12"/>
      <c r="F1" s="12"/>
      <c r="G1" s="12"/>
      <c r="H1" s="12"/>
      <c r="I1" s="13"/>
      <c r="J1" s="14"/>
      <c r="K1" s="15"/>
    </row>
    <row r="2" s="2" customFormat="1" ht="40" customHeight="1" spans="1:11">
      <c r="A2" s="16" t="s">
        <v>1</v>
      </c>
      <c r="B2" s="16"/>
      <c r="C2" s="16"/>
      <c r="D2" s="16"/>
      <c r="E2" s="16"/>
      <c r="F2" s="16"/>
      <c r="G2" s="16"/>
      <c r="H2" s="16"/>
      <c r="I2" s="16"/>
      <c r="J2" s="17"/>
      <c r="K2" s="18"/>
    </row>
    <row r="3" s="3" customFormat="1" ht="228" customHeight="1" spans="1:11">
      <c r="A3" s="19" t="s">
        <v>2</v>
      </c>
      <c r="B3" s="20"/>
      <c r="C3" s="20"/>
      <c r="D3" s="20"/>
      <c r="E3" s="20"/>
      <c r="F3" s="20"/>
      <c r="G3" s="20"/>
      <c r="H3" s="20"/>
      <c r="I3" s="20"/>
      <c r="J3" s="21"/>
      <c r="K3" s="22"/>
    </row>
    <row r="4" s="3" customFormat="1" ht="63" customHeight="1" spans="1:11">
      <c r="A4" s="23" t="s">
        <v>3</v>
      </c>
      <c r="B4" s="24" t="s">
        <v>4</v>
      </c>
      <c r="C4" s="24" t="s">
        <v>5</v>
      </c>
      <c r="D4" s="23" t="s">
        <v>6</v>
      </c>
      <c r="E4" s="23" t="s">
        <v>7</v>
      </c>
      <c r="F4" s="23" t="s">
        <v>8</v>
      </c>
      <c r="G4" s="23" t="s">
        <v>9</v>
      </c>
      <c r="H4" s="23" t="s">
        <v>10</v>
      </c>
      <c r="I4" s="25" t="s">
        <v>11</v>
      </c>
      <c r="J4" s="26" t="s">
        <v>12</v>
      </c>
      <c r="K4" s="25" t="s">
        <v>13</v>
      </c>
    </row>
    <row r="5" s="4" customFormat="1" ht="195" customHeight="1" spans="1:11">
      <c r="A5" s="27">
        <v>1</v>
      </c>
      <c r="B5" s="27" t="s">
        <v>14</v>
      </c>
      <c r="C5" s="46" t="s">
        <v>15</v>
      </c>
      <c r="D5" s="28" t="s">
        <v>16</v>
      </c>
      <c r="E5" s="28" t="s">
        <v>17</v>
      </c>
      <c r="F5" s="28" t="s">
        <v>18</v>
      </c>
      <c r="G5" s="29" t="s">
        <v>19</v>
      </c>
      <c r="H5" s="30" t="s">
        <v>20</v>
      </c>
      <c r="I5" s="31">
        <v>1698</v>
      </c>
      <c r="J5" s="32">
        <f>0.9*I5</f>
        <v>1528.2</v>
      </c>
      <c r="K5" s="33">
        <f>0.8*I5</f>
        <v>1358.4</v>
      </c>
    </row>
    <row r="6" s="4" customFormat="1" ht="87" customHeight="1" spans="1:11">
      <c r="A6" s="27">
        <v>1</v>
      </c>
      <c r="B6" s="27" t="s">
        <v>14</v>
      </c>
      <c r="C6" s="27" t="s">
        <v>21</v>
      </c>
      <c r="D6" s="28" t="s">
        <v>22</v>
      </c>
      <c r="E6" s="28" t="s">
        <v>23</v>
      </c>
      <c r="F6" s="34"/>
      <c r="G6" s="29" t="s">
        <v>19</v>
      </c>
      <c r="H6" s="30" t="s">
        <v>24</v>
      </c>
      <c r="I6" s="35">
        <v>1950</v>
      </c>
      <c r="J6" s="32">
        <f t="shared" ref="J6:J46" si="0">0.9*I6</f>
        <v>1755</v>
      </c>
      <c r="K6" s="33">
        <f t="shared" ref="K6:K46" si="1">0.8*I6</f>
        <v>1560</v>
      </c>
    </row>
    <row r="7" s="4" customFormat="1" ht="63" customHeight="1" spans="1:11">
      <c r="A7" s="27"/>
      <c r="B7" s="27" t="s">
        <v>14</v>
      </c>
      <c r="C7" s="27" t="s">
        <v>25</v>
      </c>
      <c r="D7" s="28" t="s">
        <v>26</v>
      </c>
      <c r="E7" s="28" t="s">
        <v>27</v>
      </c>
      <c r="F7" s="34"/>
      <c r="G7" s="29" t="s">
        <v>19</v>
      </c>
      <c r="H7" s="36" t="s">
        <v>28</v>
      </c>
      <c r="I7" s="35">
        <v>776</v>
      </c>
      <c r="J7" s="32">
        <f t="shared" si="0"/>
        <v>698.4</v>
      </c>
      <c r="K7" s="33">
        <f t="shared" si="1"/>
        <v>620.8</v>
      </c>
    </row>
    <row r="8" s="4" customFormat="1" ht="87" customHeight="1" spans="1:11">
      <c r="A8" s="27"/>
      <c r="B8" s="27" t="s">
        <v>14</v>
      </c>
      <c r="C8" s="27" t="s">
        <v>29</v>
      </c>
      <c r="D8" s="28" t="s">
        <v>30</v>
      </c>
      <c r="E8" s="28" t="s">
        <v>31</v>
      </c>
      <c r="F8" s="34"/>
      <c r="G8" s="29" t="s">
        <v>19</v>
      </c>
      <c r="H8" s="30"/>
      <c r="I8" s="35">
        <v>230</v>
      </c>
      <c r="J8" s="32">
        <f t="shared" si="0"/>
        <v>207</v>
      </c>
      <c r="K8" s="33">
        <f t="shared" si="1"/>
        <v>184</v>
      </c>
    </row>
    <row r="9" s="4" customFormat="1" ht="87" customHeight="1" spans="1:11">
      <c r="A9" s="27"/>
      <c r="B9" s="27" t="s">
        <v>14</v>
      </c>
      <c r="C9" s="27" t="s">
        <v>32</v>
      </c>
      <c r="D9" s="28" t="s">
        <v>33</v>
      </c>
      <c r="E9" s="28" t="s">
        <v>34</v>
      </c>
      <c r="F9" s="34"/>
      <c r="G9" s="29" t="s">
        <v>19</v>
      </c>
      <c r="H9" s="30"/>
      <c r="I9" s="35">
        <v>450</v>
      </c>
      <c r="J9" s="32">
        <f t="shared" si="0"/>
        <v>405</v>
      </c>
      <c r="K9" s="33">
        <f t="shared" si="1"/>
        <v>360</v>
      </c>
    </row>
    <row r="10" s="4" customFormat="1" ht="87" customHeight="1" spans="1:11">
      <c r="A10" s="27">
        <v>2</v>
      </c>
      <c r="B10" s="27" t="s">
        <v>14</v>
      </c>
      <c r="C10" s="27" t="s">
        <v>35</v>
      </c>
      <c r="D10" s="28" t="s">
        <v>36</v>
      </c>
      <c r="E10" s="28" t="s">
        <v>37</v>
      </c>
      <c r="F10" s="28" t="s">
        <v>38</v>
      </c>
      <c r="G10" s="29" t="s">
        <v>19</v>
      </c>
      <c r="H10" s="36" t="s">
        <v>39</v>
      </c>
      <c r="I10" s="35">
        <v>1250</v>
      </c>
      <c r="J10" s="32">
        <f t="shared" si="0"/>
        <v>1125</v>
      </c>
      <c r="K10" s="33">
        <f t="shared" si="1"/>
        <v>1000</v>
      </c>
    </row>
    <row r="11" s="4" customFormat="1" ht="87" customHeight="1" spans="1:11">
      <c r="A11" s="27"/>
      <c r="B11" s="27" t="s">
        <v>14</v>
      </c>
      <c r="C11" s="27" t="s">
        <v>40</v>
      </c>
      <c r="D11" s="28" t="s">
        <v>41</v>
      </c>
      <c r="E11" s="28" t="s">
        <v>42</v>
      </c>
      <c r="F11" s="34"/>
      <c r="G11" s="29" t="s">
        <v>19</v>
      </c>
      <c r="H11" s="30"/>
      <c r="I11" s="37">
        <v>1570</v>
      </c>
      <c r="J11" s="32">
        <f t="shared" si="0"/>
        <v>1413</v>
      </c>
      <c r="K11" s="33">
        <f t="shared" si="1"/>
        <v>1256</v>
      </c>
    </row>
    <row r="12" s="4" customFormat="1" ht="87" customHeight="1" spans="1:11">
      <c r="A12" s="27"/>
      <c r="B12" s="27" t="s">
        <v>14</v>
      </c>
      <c r="C12" s="27" t="s">
        <v>43</v>
      </c>
      <c r="D12" s="28" t="s">
        <v>44</v>
      </c>
      <c r="E12" s="28" t="s">
        <v>45</v>
      </c>
      <c r="F12" s="34"/>
      <c r="G12" s="29" t="s">
        <v>19</v>
      </c>
      <c r="H12" s="30"/>
      <c r="I12" s="37">
        <v>500</v>
      </c>
      <c r="J12" s="32">
        <f t="shared" si="0"/>
        <v>450</v>
      </c>
      <c r="K12" s="33">
        <f t="shared" si="1"/>
        <v>400</v>
      </c>
    </row>
    <row r="13" s="4" customFormat="1" ht="87" customHeight="1" spans="1:11">
      <c r="A13" s="27">
        <v>3</v>
      </c>
      <c r="B13" s="27" t="s">
        <v>14</v>
      </c>
      <c r="C13" s="27" t="s">
        <v>46</v>
      </c>
      <c r="D13" s="28" t="s">
        <v>47</v>
      </c>
      <c r="E13" s="28" t="s">
        <v>48</v>
      </c>
      <c r="F13" s="28" t="s">
        <v>49</v>
      </c>
      <c r="G13" s="29" t="s">
        <v>19</v>
      </c>
      <c r="H13" s="30"/>
      <c r="I13" s="37">
        <v>1500</v>
      </c>
      <c r="J13" s="32">
        <f t="shared" si="0"/>
        <v>1350</v>
      </c>
      <c r="K13" s="33">
        <f t="shared" si="1"/>
        <v>1200</v>
      </c>
    </row>
    <row r="14" s="4" customFormat="1" ht="87" customHeight="1" spans="1:11">
      <c r="A14" s="27">
        <v>4</v>
      </c>
      <c r="B14" s="27" t="s">
        <v>14</v>
      </c>
      <c r="C14" s="27" t="s">
        <v>50</v>
      </c>
      <c r="D14" s="28" t="s">
        <v>51</v>
      </c>
      <c r="E14" s="28" t="s">
        <v>52</v>
      </c>
      <c r="F14" s="28" t="s">
        <v>53</v>
      </c>
      <c r="G14" s="29" t="s">
        <v>19</v>
      </c>
      <c r="H14" s="30"/>
      <c r="I14" s="37">
        <v>590</v>
      </c>
      <c r="J14" s="32">
        <f t="shared" si="0"/>
        <v>531</v>
      </c>
      <c r="K14" s="33">
        <f t="shared" si="1"/>
        <v>472</v>
      </c>
    </row>
    <row r="15" s="4" customFormat="1" ht="87" customHeight="1" spans="1:11">
      <c r="A15" s="27"/>
      <c r="B15" s="27" t="s">
        <v>14</v>
      </c>
      <c r="C15" s="27" t="s">
        <v>54</v>
      </c>
      <c r="D15" s="38" t="s">
        <v>55</v>
      </c>
      <c r="E15" s="36" t="s">
        <v>56</v>
      </c>
      <c r="F15" s="30"/>
      <c r="G15" s="39" t="s">
        <v>19</v>
      </c>
      <c r="H15" s="30"/>
      <c r="I15" s="31">
        <v>118</v>
      </c>
      <c r="J15" s="32">
        <f t="shared" si="0"/>
        <v>106.2</v>
      </c>
      <c r="K15" s="33">
        <f t="shared" si="1"/>
        <v>94.4</v>
      </c>
    </row>
    <row r="16" s="4" customFormat="1" ht="87" customHeight="1" spans="1:11">
      <c r="A16" s="27"/>
      <c r="B16" s="27" t="s">
        <v>14</v>
      </c>
      <c r="C16" s="27" t="s">
        <v>57</v>
      </c>
      <c r="D16" s="38" t="s">
        <v>58</v>
      </c>
      <c r="E16" s="36" t="s">
        <v>59</v>
      </c>
      <c r="F16" s="30"/>
      <c r="G16" s="39" t="s">
        <v>19</v>
      </c>
      <c r="H16" s="30"/>
      <c r="I16" s="31">
        <v>590</v>
      </c>
      <c r="J16" s="32">
        <f t="shared" si="0"/>
        <v>531</v>
      </c>
      <c r="K16" s="33">
        <f t="shared" si="1"/>
        <v>472</v>
      </c>
    </row>
    <row r="17" s="4" customFormat="1" ht="87" customHeight="1" spans="1:11">
      <c r="A17" s="27">
        <v>5</v>
      </c>
      <c r="B17" s="27" t="s">
        <v>14</v>
      </c>
      <c r="C17" s="27" t="s">
        <v>60</v>
      </c>
      <c r="D17" s="38" t="s">
        <v>61</v>
      </c>
      <c r="E17" s="36" t="s">
        <v>62</v>
      </c>
      <c r="F17" s="36" t="s">
        <v>63</v>
      </c>
      <c r="G17" s="39" t="s">
        <v>19</v>
      </c>
      <c r="H17" s="30"/>
      <c r="I17" s="31">
        <v>1310</v>
      </c>
      <c r="J17" s="32">
        <f t="shared" si="0"/>
        <v>1179</v>
      </c>
      <c r="K17" s="33">
        <f t="shared" si="1"/>
        <v>1048</v>
      </c>
    </row>
    <row r="18" s="4" customFormat="1" ht="87" customHeight="1" spans="1:11">
      <c r="A18" s="27"/>
      <c r="B18" s="27" t="s">
        <v>14</v>
      </c>
      <c r="C18" s="27" t="s">
        <v>64</v>
      </c>
      <c r="D18" s="36" t="s">
        <v>65</v>
      </c>
      <c r="E18" s="36" t="s">
        <v>66</v>
      </c>
      <c r="F18" s="30"/>
      <c r="G18" s="39" t="s">
        <v>19</v>
      </c>
      <c r="H18" s="30"/>
      <c r="I18" s="31">
        <v>262</v>
      </c>
      <c r="J18" s="32">
        <f t="shared" si="0"/>
        <v>235.8</v>
      </c>
      <c r="K18" s="33">
        <f t="shared" si="1"/>
        <v>209.6</v>
      </c>
    </row>
    <row r="19" s="4" customFormat="1" ht="87" customHeight="1" spans="1:11">
      <c r="A19" s="27"/>
      <c r="B19" s="27" t="s">
        <v>14</v>
      </c>
      <c r="C19" s="27" t="s">
        <v>67</v>
      </c>
      <c r="D19" s="36" t="s">
        <v>68</v>
      </c>
      <c r="E19" s="36" t="s">
        <v>69</v>
      </c>
      <c r="F19" s="30"/>
      <c r="G19" s="39" t="s">
        <v>19</v>
      </c>
      <c r="H19" s="30"/>
      <c r="I19" s="31">
        <v>1310</v>
      </c>
      <c r="J19" s="32">
        <f t="shared" si="0"/>
        <v>1179</v>
      </c>
      <c r="K19" s="33">
        <f t="shared" si="1"/>
        <v>1048</v>
      </c>
    </row>
    <row r="20" s="4" customFormat="1" ht="87" customHeight="1" spans="1:11">
      <c r="A20" s="27">
        <v>5</v>
      </c>
      <c r="B20" s="27" t="s">
        <v>14</v>
      </c>
      <c r="C20" s="27" t="s">
        <v>70</v>
      </c>
      <c r="D20" s="36" t="s">
        <v>71</v>
      </c>
      <c r="E20" s="36" t="s">
        <v>72</v>
      </c>
      <c r="F20" s="30"/>
      <c r="G20" s="39" t="s">
        <v>19</v>
      </c>
      <c r="H20" s="30"/>
      <c r="I20" s="31">
        <v>130</v>
      </c>
      <c r="J20" s="32">
        <f t="shared" si="0"/>
        <v>117</v>
      </c>
      <c r="K20" s="33">
        <f t="shared" si="1"/>
        <v>104</v>
      </c>
    </row>
    <row r="21" s="4" customFormat="1" ht="87" customHeight="1" spans="1:11">
      <c r="A21" s="27">
        <v>6</v>
      </c>
      <c r="B21" s="27" t="s">
        <v>14</v>
      </c>
      <c r="C21" s="27" t="s">
        <v>73</v>
      </c>
      <c r="D21" s="36" t="s">
        <v>74</v>
      </c>
      <c r="E21" s="36" t="s">
        <v>75</v>
      </c>
      <c r="F21" s="36" t="s">
        <v>63</v>
      </c>
      <c r="G21" s="39" t="s">
        <v>19</v>
      </c>
      <c r="H21" s="36" t="s">
        <v>76</v>
      </c>
      <c r="I21" s="31">
        <v>1810</v>
      </c>
      <c r="J21" s="32">
        <f t="shared" si="0"/>
        <v>1629</v>
      </c>
      <c r="K21" s="33">
        <f t="shared" si="1"/>
        <v>1448</v>
      </c>
    </row>
    <row r="22" s="4" customFormat="1" ht="87" customHeight="1" spans="1:11">
      <c r="A22" s="27"/>
      <c r="B22" s="27" t="s">
        <v>14</v>
      </c>
      <c r="C22" s="27" t="s">
        <v>77</v>
      </c>
      <c r="D22" s="36" t="s">
        <v>78</v>
      </c>
      <c r="E22" s="36" t="s">
        <v>79</v>
      </c>
      <c r="F22" s="30"/>
      <c r="G22" s="39" t="s">
        <v>19</v>
      </c>
      <c r="H22" s="30"/>
      <c r="I22" s="37">
        <v>362</v>
      </c>
      <c r="J22" s="32">
        <f t="shared" si="0"/>
        <v>325.8</v>
      </c>
      <c r="K22" s="33">
        <f t="shared" si="1"/>
        <v>289.6</v>
      </c>
    </row>
    <row r="23" s="4" customFormat="1" ht="87" customHeight="1" spans="1:11">
      <c r="A23" s="27"/>
      <c r="B23" s="27" t="s">
        <v>14</v>
      </c>
      <c r="C23" s="27" t="s">
        <v>80</v>
      </c>
      <c r="D23" s="36" t="s">
        <v>81</v>
      </c>
      <c r="E23" s="36" t="s">
        <v>82</v>
      </c>
      <c r="F23" s="30"/>
      <c r="G23" s="39" t="s">
        <v>19</v>
      </c>
      <c r="H23" s="30"/>
      <c r="I23" s="37">
        <v>1810</v>
      </c>
      <c r="J23" s="32">
        <f t="shared" si="0"/>
        <v>1629</v>
      </c>
      <c r="K23" s="33">
        <f t="shared" si="1"/>
        <v>1448</v>
      </c>
    </row>
    <row r="24" s="4" customFormat="1" ht="87" customHeight="1" spans="1:11">
      <c r="A24" s="27"/>
      <c r="B24" s="27" t="s">
        <v>14</v>
      </c>
      <c r="C24" s="27" t="s">
        <v>83</v>
      </c>
      <c r="D24" s="36" t="s">
        <v>84</v>
      </c>
      <c r="E24" s="36" t="s">
        <v>85</v>
      </c>
      <c r="F24" s="30"/>
      <c r="G24" s="39" t="s">
        <v>19</v>
      </c>
      <c r="H24" s="30"/>
      <c r="I24" s="37">
        <v>1388</v>
      </c>
      <c r="J24" s="32">
        <f t="shared" si="0"/>
        <v>1249.2</v>
      </c>
      <c r="K24" s="33">
        <f t="shared" si="1"/>
        <v>1110.4</v>
      </c>
    </row>
    <row r="25" s="4" customFormat="1" ht="87" customHeight="1" spans="1:11">
      <c r="A25" s="27"/>
      <c r="B25" s="27" t="s">
        <v>14</v>
      </c>
      <c r="C25" s="27" t="s">
        <v>86</v>
      </c>
      <c r="D25" s="36" t="s">
        <v>87</v>
      </c>
      <c r="E25" s="36" t="s">
        <v>88</v>
      </c>
      <c r="F25" s="30"/>
      <c r="G25" s="39" t="s">
        <v>19</v>
      </c>
      <c r="H25" s="30"/>
      <c r="I25" s="37">
        <v>230</v>
      </c>
      <c r="J25" s="32">
        <f t="shared" si="0"/>
        <v>207</v>
      </c>
      <c r="K25" s="33">
        <f t="shared" si="1"/>
        <v>184</v>
      </c>
    </row>
    <row r="26" s="4" customFormat="1" ht="87" customHeight="1" spans="1:11">
      <c r="A26" s="27"/>
      <c r="B26" s="27" t="s">
        <v>14</v>
      </c>
      <c r="C26" s="27" t="s">
        <v>89</v>
      </c>
      <c r="D26" s="36" t="s">
        <v>90</v>
      </c>
      <c r="E26" s="36" t="s">
        <v>91</v>
      </c>
      <c r="F26" s="30"/>
      <c r="G26" s="39" t="s">
        <v>19</v>
      </c>
      <c r="H26" s="30"/>
      <c r="I26" s="37">
        <v>331</v>
      </c>
      <c r="J26" s="32">
        <f t="shared" si="0"/>
        <v>297.9</v>
      </c>
      <c r="K26" s="33">
        <f t="shared" si="1"/>
        <v>264.8</v>
      </c>
    </row>
    <row r="27" s="4" customFormat="1" ht="87" customHeight="1" spans="1:11">
      <c r="A27" s="27">
        <v>6</v>
      </c>
      <c r="B27" s="27" t="s">
        <v>14</v>
      </c>
      <c r="C27" s="27" t="s">
        <v>92</v>
      </c>
      <c r="D27" s="36" t="s">
        <v>93</v>
      </c>
      <c r="E27" s="36" t="s">
        <v>94</v>
      </c>
      <c r="F27" s="30"/>
      <c r="G27" s="39" t="s">
        <v>19</v>
      </c>
      <c r="H27" s="30"/>
      <c r="I27" s="37">
        <v>2040</v>
      </c>
      <c r="J27" s="32">
        <f t="shared" si="0"/>
        <v>1836</v>
      </c>
      <c r="K27" s="33">
        <f t="shared" si="1"/>
        <v>1632</v>
      </c>
    </row>
    <row r="28" s="4" customFormat="1" ht="87" customHeight="1" spans="1:11">
      <c r="A28" s="27"/>
      <c r="B28" s="27" t="s">
        <v>14</v>
      </c>
      <c r="C28" s="27" t="s">
        <v>95</v>
      </c>
      <c r="D28" s="36" t="s">
        <v>96</v>
      </c>
      <c r="E28" s="36" t="s">
        <v>97</v>
      </c>
      <c r="F28" s="30"/>
      <c r="G28" s="39" t="s">
        <v>19</v>
      </c>
      <c r="H28" s="36"/>
      <c r="I28" s="37">
        <v>360</v>
      </c>
      <c r="J28" s="32">
        <f t="shared" si="0"/>
        <v>324</v>
      </c>
      <c r="K28" s="33">
        <f t="shared" si="1"/>
        <v>288</v>
      </c>
    </row>
    <row r="29" s="4" customFormat="1" ht="107" customHeight="1" spans="1:11">
      <c r="A29" s="27">
        <v>7</v>
      </c>
      <c r="B29" s="27" t="s">
        <v>14</v>
      </c>
      <c r="C29" s="27" t="s">
        <v>98</v>
      </c>
      <c r="D29" s="36" t="s">
        <v>99</v>
      </c>
      <c r="E29" s="36" t="s">
        <v>100</v>
      </c>
      <c r="F29" s="36" t="s">
        <v>101</v>
      </c>
      <c r="G29" s="29" t="s">
        <v>102</v>
      </c>
      <c r="H29" s="36" t="s">
        <v>103</v>
      </c>
      <c r="I29" s="37">
        <v>35000</v>
      </c>
      <c r="J29" s="32">
        <f t="shared" si="0"/>
        <v>31500</v>
      </c>
      <c r="K29" s="33">
        <f t="shared" si="1"/>
        <v>28000</v>
      </c>
    </row>
    <row r="30" s="4" customFormat="1" ht="107" customHeight="1" spans="1:11">
      <c r="A30" s="27"/>
      <c r="B30" s="27" t="s">
        <v>14</v>
      </c>
      <c r="C30" s="27" t="s">
        <v>104</v>
      </c>
      <c r="D30" s="36" t="s">
        <v>105</v>
      </c>
      <c r="E30" s="36" t="s">
        <v>106</v>
      </c>
      <c r="F30" s="30"/>
      <c r="G30" s="29" t="s">
        <v>102</v>
      </c>
      <c r="H30" s="30"/>
      <c r="I30" s="35">
        <v>21000</v>
      </c>
      <c r="J30" s="32">
        <f t="shared" si="0"/>
        <v>18900</v>
      </c>
      <c r="K30" s="33">
        <f t="shared" si="1"/>
        <v>16800</v>
      </c>
    </row>
    <row r="31" s="4" customFormat="1" ht="107" customHeight="1" spans="1:11">
      <c r="A31" s="27"/>
      <c r="B31" s="27" t="s">
        <v>14</v>
      </c>
      <c r="C31" s="27" t="s">
        <v>107</v>
      </c>
      <c r="D31" s="36" t="s">
        <v>108</v>
      </c>
      <c r="E31" s="36" t="s">
        <v>109</v>
      </c>
      <c r="F31" s="30"/>
      <c r="G31" s="29" t="s">
        <v>102</v>
      </c>
      <c r="H31" s="30"/>
      <c r="I31" s="35">
        <v>1150</v>
      </c>
      <c r="J31" s="32">
        <f t="shared" si="0"/>
        <v>1035</v>
      </c>
      <c r="K31" s="33">
        <f t="shared" si="1"/>
        <v>920</v>
      </c>
    </row>
    <row r="32" s="4" customFormat="1" ht="107" customHeight="1" spans="1:11">
      <c r="A32" s="27"/>
      <c r="B32" s="27" t="s">
        <v>14</v>
      </c>
      <c r="C32" s="27" t="s">
        <v>110</v>
      </c>
      <c r="D32" s="36" t="s">
        <v>111</v>
      </c>
      <c r="E32" s="36" t="s">
        <v>112</v>
      </c>
      <c r="F32" s="30"/>
      <c r="G32" s="29" t="s">
        <v>102</v>
      </c>
      <c r="H32" s="30"/>
      <c r="I32" s="35">
        <v>35000</v>
      </c>
      <c r="J32" s="32">
        <f t="shared" si="0"/>
        <v>31500</v>
      </c>
      <c r="K32" s="33">
        <f t="shared" si="1"/>
        <v>28000</v>
      </c>
    </row>
    <row r="33" s="4" customFormat="1" ht="107" customHeight="1" spans="1:11">
      <c r="A33" s="27">
        <v>8</v>
      </c>
      <c r="B33" s="27" t="s">
        <v>14</v>
      </c>
      <c r="C33" s="27" t="s">
        <v>113</v>
      </c>
      <c r="D33" s="36" t="s">
        <v>114</v>
      </c>
      <c r="E33" s="36" t="s">
        <v>115</v>
      </c>
      <c r="F33" s="36" t="s">
        <v>116</v>
      </c>
      <c r="G33" s="29" t="s">
        <v>19</v>
      </c>
      <c r="H33" s="36" t="s">
        <v>117</v>
      </c>
      <c r="I33" s="35">
        <v>40000</v>
      </c>
      <c r="J33" s="32">
        <f t="shared" si="0"/>
        <v>36000</v>
      </c>
      <c r="K33" s="33">
        <f t="shared" si="1"/>
        <v>32000</v>
      </c>
    </row>
    <row r="34" s="5" customFormat="1" ht="107" customHeight="1" spans="1:11">
      <c r="A34" s="27">
        <v>9</v>
      </c>
      <c r="B34" s="27" t="s">
        <v>14</v>
      </c>
      <c r="C34" s="27" t="s">
        <v>118</v>
      </c>
      <c r="D34" s="36" t="s">
        <v>119</v>
      </c>
      <c r="E34" s="36" t="s">
        <v>120</v>
      </c>
      <c r="F34" s="36" t="s">
        <v>116</v>
      </c>
      <c r="G34" s="29" t="s">
        <v>19</v>
      </c>
      <c r="H34" s="36" t="s">
        <v>121</v>
      </c>
      <c r="I34" s="40">
        <v>49500</v>
      </c>
      <c r="J34" s="32">
        <f t="shared" si="0"/>
        <v>44550</v>
      </c>
      <c r="K34" s="33">
        <f t="shared" si="1"/>
        <v>39600</v>
      </c>
    </row>
    <row r="35" s="4" customFormat="1" ht="107" customHeight="1" spans="1:11">
      <c r="A35" s="27">
        <v>10</v>
      </c>
      <c r="B35" s="27" t="s">
        <v>14</v>
      </c>
      <c r="C35" s="27" t="s">
        <v>122</v>
      </c>
      <c r="D35" s="36" t="s">
        <v>123</v>
      </c>
      <c r="E35" s="28" t="s">
        <v>124</v>
      </c>
      <c r="F35" s="36" t="s">
        <v>125</v>
      </c>
      <c r="G35" s="29" t="s">
        <v>19</v>
      </c>
      <c r="H35" s="36" t="s">
        <v>126</v>
      </c>
      <c r="I35" s="41" t="s">
        <v>127</v>
      </c>
      <c r="J35" s="42" t="s">
        <v>127</v>
      </c>
      <c r="K35" s="41" t="s">
        <v>127</v>
      </c>
    </row>
    <row r="36" s="4" customFormat="1" ht="107" customHeight="1" spans="1:11">
      <c r="A36" s="27">
        <v>11</v>
      </c>
      <c r="B36" s="27" t="s">
        <v>14</v>
      </c>
      <c r="C36" s="27" t="s">
        <v>128</v>
      </c>
      <c r="D36" s="28" t="s">
        <v>129</v>
      </c>
      <c r="E36" s="43" t="s">
        <v>130</v>
      </c>
      <c r="F36" s="28" t="s">
        <v>131</v>
      </c>
      <c r="G36" s="39" t="s">
        <v>19</v>
      </c>
      <c r="H36" s="34" t="s">
        <v>132</v>
      </c>
      <c r="I36" s="35">
        <v>1210</v>
      </c>
      <c r="J36" s="32">
        <f t="shared" si="0"/>
        <v>1089</v>
      </c>
      <c r="K36" s="33">
        <f t="shared" si="1"/>
        <v>968</v>
      </c>
    </row>
    <row r="37" s="6" customFormat="1" ht="107" customHeight="1" spans="1:11">
      <c r="A37" s="27"/>
      <c r="B37" s="27" t="s">
        <v>14</v>
      </c>
      <c r="C37" s="27" t="s">
        <v>133</v>
      </c>
      <c r="D37" s="43" t="s">
        <v>134</v>
      </c>
      <c r="E37" s="43" t="s">
        <v>135</v>
      </c>
      <c r="F37" s="44"/>
      <c r="G37" s="39" t="s">
        <v>19</v>
      </c>
      <c r="H37" s="44"/>
      <c r="I37" s="35">
        <v>231</v>
      </c>
      <c r="J37" s="32">
        <f t="shared" si="0"/>
        <v>207.9</v>
      </c>
      <c r="K37" s="33">
        <f t="shared" si="1"/>
        <v>184.8</v>
      </c>
    </row>
    <row r="38" s="6" customFormat="1" ht="89" customHeight="1" spans="1:11">
      <c r="A38" s="27"/>
      <c r="B38" s="27" t="s">
        <v>14</v>
      </c>
      <c r="C38" s="27" t="s">
        <v>136</v>
      </c>
      <c r="D38" s="43" t="s">
        <v>137</v>
      </c>
      <c r="E38" s="43" t="s">
        <v>138</v>
      </c>
      <c r="F38" s="44"/>
      <c r="G38" s="39" t="s">
        <v>19</v>
      </c>
      <c r="H38" s="44"/>
      <c r="I38" s="35">
        <v>550</v>
      </c>
      <c r="J38" s="32">
        <f t="shared" si="0"/>
        <v>495</v>
      </c>
      <c r="K38" s="33">
        <f t="shared" si="1"/>
        <v>440</v>
      </c>
    </row>
    <row r="39" s="6" customFormat="1" ht="107" customHeight="1" spans="1:11">
      <c r="A39" s="27">
        <v>11</v>
      </c>
      <c r="B39" s="27" t="s">
        <v>14</v>
      </c>
      <c r="C39" s="27" t="s">
        <v>139</v>
      </c>
      <c r="D39" s="43" t="s">
        <v>140</v>
      </c>
      <c r="E39" s="43" t="s">
        <v>141</v>
      </c>
      <c r="F39" s="44"/>
      <c r="G39" s="39" t="s">
        <v>19</v>
      </c>
      <c r="H39" s="44"/>
      <c r="I39" s="35">
        <v>180</v>
      </c>
      <c r="J39" s="32">
        <f t="shared" si="0"/>
        <v>162</v>
      </c>
      <c r="K39" s="33">
        <f t="shared" si="1"/>
        <v>144</v>
      </c>
    </row>
    <row r="40" s="6" customFormat="1" ht="107" customHeight="1" spans="1:11">
      <c r="A40" s="27"/>
      <c r="B40" s="27" t="s">
        <v>14</v>
      </c>
      <c r="C40" s="27" t="s">
        <v>142</v>
      </c>
      <c r="D40" s="43" t="s">
        <v>143</v>
      </c>
      <c r="E40" s="43" t="s">
        <v>144</v>
      </c>
      <c r="F40" s="44"/>
      <c r="G40" s="39" t="s">
        <v>19</v>
      </c>
      <c r="H40" s="44"/>
      <c r="I40" s="35">
        <v>1000</v>
      </c>
      <c r="J40" s="32">
        <f t="shared" si="0"/>
        <v>900</v>
      </c>
      <c r="K40" s="33">
        <f t="shared" si="1"/>
        <v>800</v>
      </c>
    </row>
    <row r="41" s="6" customFormat="1" ht="107" customHeight="1" spans="1:11">
      <c r="A41" s="27"/>
      <c r="B41" s="27" t="s">
        <v>14</v>
      </c>
      <c r="C41" s="27" t="s">
        <v>145</v>
      </c>
      <c r="D41" s="43" t="s">
        <v>146</v>
      </c>
      <c r="E41" s="43" t="s">
        <v>147</v>
      </c>
      <c r="F41" s="44"/>
      <c r="G41" s="39" t="s">
        <v>19</v>
      </c>
      <c r="H41" s="44"/>
      <c r="I41" s="35">
        <v>850</v>
      </c>
      <c r="J41" s="32">
        <f t="shared" si="0"/>
        <v>765</v>
      </c>
      <c r="K41" s="33">
        <f t="shared" si="1"/>
        <v>680</v>
      </c>
    </row>
    <row r="42" s="6" customFormat="1" ht="107" customHeight="1" spans="1:11">
      <c r="A42" s="27">
        <v>12</v>
      </c>
      <c r="B42" s="27" t="s">
        <v>14</v>
      </c>
      <c r="C42" s="27" t="s">
        <v>148</v>
      </c>
      <c r="D42" s="43" t="s">
        <v>149</v>
      </c>
      <c r="E42" s="43" t="s">
        <v>150</v>
      </c>
      <c r="F42" s="43" t="s">
        <v>151</v>
      </c>
      <c r="G42" s="39" t="s">
        <v>19</v>
      </c>
      <c r="H42" s="43" t="s">
        <v>152</v>
      </c>
      <c r="I42" s="35">
        <v>670</v>
      </c>
      <c r="J42" s="32">
        <f t="shared" si="0"/>
        <v>603</v>
      </c>
      <c r="K42" s="33">
        <f t="shared" si="1"/>
        <v>536</v>
      </c>
    </row>
    <row r="43" s="6" customFormat="1" ht="107" customHeight="1" spans="1:11">
      <c r="A43" s="27"/>
      <c r="B43" s="27" t="s">
        <v>14</v>
      </c>
      <c r="C43" s="46" t="s">
        <v>153</v>
      </c>
      <c r="D43" s="43" t="s">
        <v>154</v>
      </c>
      <c r="E43" s="45"/>
      <c r="F43" s="44"/>
      <c r="G43" s="39" t="s">
        <v>19</v>
      </c>
      <c r="H43" s="43" t="s">
        <v>155</v>
      </c>
      <c r="I43" s="35">
        <v>670</v>
      </c>
      <c r="J43" s="32">
        <f t="shared" si="0"/>
        <v>603</v>
      </c>
      <c r="K43" s="33">
        <f t="shared" si="1"/>
        <v>536</v>
      </c>
    </row>
    <row r="44" s="6" customFormat="1" ht="107" customHeight="1" spans="1:11">
      <c r="A44" s="27">
        <v>13</v>
      </c>
      <c r="B44" s="27" t="s">
        <v>14</v>
      </c>
      <c r="C44" s="27" t="s">
        <v>156</v>
      </c>
      <c r="D44" s="43" t="s">
        <v>157</v>
      </c>
      <c r="E44" s="43" t="s">
        <v>158</v>
      </c>
      <c r="F44" s="43" t="s">
        <v>159</v>
      </c>
      <c r="G44" s="39" t="s">
        <v>19</v>
      </c>
      <c r="H44" s="44"/>
      <c r="I44" s="35">
        <v>2424</v>
      </c>
      <c r="J44" s="32">
        <f t="shared" si="0"/>
        <v>2181.6</v>
      </c>
      <c r="K44" s="33">
        <f t="shared" si="1"/>
        <v>1939.2</v>
      </c>
    </row>
    <row r="45" s="6" customFormat="1" ht="107" customHeight="1" spans="1:11">
      <c r="A45" s="27">
        <v>14</v>
      </c>
      <c r="B45" s="27" t="s">
        <v>14</v>
      </c>
      <c r="C45" s="27" t="s">
        <v>160</v>
      </c>
      <c r="D45" s="43" t="s">
        <v>161</v>
      </c>
      <c r="E45" s="43" t="s">
        <v>162</v>
      </c>
      <c r="F45" s="43" t="s">
        <v>163</v>
      </c>
      <c r="G45" s="39" t="s">
        <v>19</v>
      </c>
      <c r="H45" s="43" t="s">
        <v>164</v>
      </c>
      <c r="I45" s="35">
        <v>61</v>
      </c>
      <c r="J45" s="32">
        <f t="shared" si="0"/>
        <v>54.9</v>
      </c>
      <c r="K45" s="33">
        <f t="shared" si="1"/>
        <v>48.8</v>
      </c>
    </row>
    <row r="46" s="6" customFormat="1" ht="107" customHeight="1" spans="1:11">
      <c r="A46" s="27">
        <v>15</v>
      </c>
      <c r="B46" s="27" t="s">
        <v>14</v>
      </c>
      <c r="C46" s="27" t="s">
        <v>165</v>
      </c>
      <c r="D46" s="43" t="s">
        <v>166</v>
      </c>
      <c r="E46" s="43" t="s">
        <v>167</v>
      </c>
      <c r="F46" s="43" t="s">
        <v>168</v>
      </c>
      <c r="G46" s="39" t="s">
        <v>19</v>
      </c>
      <c r="H46" s="43" t="s">
        <v>169</v>
      </c>
      <c r="I46" s="33">
        <v>12410</v>
      </c>
      <c r="J46" s="32">
        <f t="shared" si="0"/>
        <v>11169</v>
      </c>
      <c r="K46" s="33">
        <f t="shared" si="1"/>
        <v>9928</v>
      </c>
    </row>
  </sheetData>
  <autoFilter xmlns:etc="http://www.wps.cn/officeDocument/2017/etCustomData" ref="A4:K46" etc:filterBottomFollowUsedRange="0">
    <extLst/>
  </autoFilter>
  <mergeCells count="12">
    <mergeCell ref="A2:K2"/>
    <mergeCell ref="A3:K3"/>
    <mergeCell ref="A6:A9"/>
    <mergeCell ref="A10:A12"/>
    <mergeCell ref="A14:A16"/>
    <mergeCell ref="A17:A19"/>
    <mergeCell ref="A21:A26"/>
    <mergeCell ref="A27:A28"/>
    <mergeCell ref="A29:A32"/>
    <mergeCell ref="A36:A38"/>
    <mergeCell ref="A39:A41"/>
    <mergeCell ref="A42:A43"/>
  </mergeCells>
  <pageMargins left="0.751388888888889" right="0.751388888888889" top="1" bottom="1" header="0.5" footer="0.5"/>
  <pageSetup paperSize="9" scale="56" firstPageNumber="7"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user115-207</cp:lastModifiedBy>
  <dcterms:created xsi:type="dcterms:W3CDTF">2024-10-26T22:16:00Z</dcterms:created>
  <dcterms:modified xsi:type="dcterms:W3CDTF">2026-03-12T08:43:52Z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0C03B16F2E701BBFBA0529693914AF37</vt:lpwstr>
  </property>
  <property fmtid="{D5CDD505-2E9C-101B-9397-08002B2CF9AE}" pid="3" name="KSOProductBuildVer">
    <vt:lpwstr>2052-12.1.0.24034</vt:lpwstr>
  </property>
  <property fmtid="{D5CDD505-2E9C-101B-9397-08002B2CF9AE}" pid="4" name="CalculationRule">
    <vt:i4>0</vt:i4>
  </property>
</Properties>
</file>